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招标资料\项目资料\9启元和樾项目\41阜阳市启元和樾项目中秋国庆双节活动采购\02招标文件\"/>
    </mc:Choice>
  </mc:AlternateContent>
  <bookViews>
    <workbookView windowWidth="27945" windowHeight="12375"/>
  </bookViews>
  <sheets>
    <sheet name="预估价格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EE24179133E642BBB719671281B962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878840"/>
          <a:ext cx="1127760" cy="13119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76458AB1E469487491E8C1C959280EA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12935" y="2327275"/>
          <a:ext cx="1017905" cy="13779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00E46C4D6DDF4DB1B0DA6AC1F731659D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0358755" y="6696710"/>
          <a:ext cx="1748790" cy="10795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<sst xmlns="http://schemas.openxmlformats.org/spreadsheetml/2006/main" count="71" uniqueCount="52">
  <si>
    <t>阜阳市启元和樾项目中秋国庆双节活动报价清单</t>
  </si>
  <si>
    <t>序号</t>
  </si>
  <si>
    <t>项目名称</t>
  </si>
  <si>
    <t>规格</t>
  </si>
  <si>
    <t>单位</t>
  </si>
  <si>
    <t>数量</t>
  </si>
  <si>
    <t>不含税单价（元）</t>
  </si>
  <si>
    <t>不含税合价（元）</t>
  </si>
  <si>
    <t>备注</t>
  </si>
  <si>
    <t>礼盒月饼</t>
  </si>
  <si>
    <t xml:space="preserve">温德姆礼月月饼礼盒 8饼6味 60g/枚
</t>
  </si>
  <si>
    <t>盒</t>
  </si>
  <si>
    <t xml:space="preserve">温德姆致月月饼礼盒 8饼6味 60g/2枚、80g/6枚
</t>
  </si>
  <si>
    <t>影券采购</t>
  </si>
  <si>
    <t>吾悦星轶影券</t>
  </si>
  <si>
    <t>张</t>
  </si>
  <si>
    <t>签到处</t>
  </si>
  <si>
    <t>签到画架：60cm*90cm 画面+画架+花艺</t>
  </si>
  <si>
    <t>项</t>
  </si>
  <si>
    <t>花艺、画面制作+画架租赁</t>
  </si>
  <si>
    <t>长条桌（长度约2m）+桌布桌裙</t>
  </si>
  <si>
    <t>租赁</t>
  </si>
  <si>
    <t>贵宾椅（含椅套、丝带）</t>
  </si>
  <si>
    <t>把</t>
  </si>
  <si>
    <t>活动券</t>
  </si>
  <si>
    <t>活动券铜版纸印制</t>
  </si>
  <si>
    <t>制作</t>
  </si>
  <si>
    <t>长条桌</t>
  </si>
  <si>
    <t>贵宾椅</t>
  </si>
  <si>
    <t>桌旗</t>
  </si>
  <si>
    <t>桌面装饰定制桌旗</t>
  </si>
  <si>
    <t>条</t>
  </si>
  <si>
    <t>桌面装饰</t>
  </si>
  <si>
    <t>桌面主题装饰</t>
  </si>
  <si>
    <t>冰皮月饼手作</t>
  </si>
  <si>
    <t xml:space="preserve">
工具：硅胶揉面垫，电子称，月饼模具，操作盆，月饼礼盒，软刮，一次性手套，围裙
材料：冰皮月饼粉，果味粉，紫薯馅，红豆沙馅，莲蓉馅。6枚装
包装：成品精致礼盒包装。</t>
  </si>
  <si>
    <t>份</t>
  </si>
  <si>
    <t>茶歇</t>
  </si>
  <si>
    <t>长条桌租赁（长度约2m），含桌布</t>
  </si>
  <si>
    <t>定制主题茶歇，含水果糕点及软饮</t>
  </si>
  <si>
    <t>茶歇摆台及鲜花花艺</t>
  </si>
  <si>
    <t>指导老师</t>
  </si>
  <si>
    <t>专业老师现场教学</t>
  </si>
  <si>
    <t>位</t>
  </si>
  <si>
    <t>邀请</t>
  </si>
  <si>
    <t>执行人员</t>
  </si>
  <si>
    <t>现场执行</t>
  </si>
  <si>
    <t>运输及人工</t>
  </si>
  <si>
    <t>物料运输及人工布场</t>
  </si>
  <si>
    <t>小计</t>
  </si>
  <si>
    <t>税金（   %）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</si>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</sst>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DBNum2][$-804]General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微软雅黑"/>
      <charset val="134"/>
    </font>
    <font>
      <b/>
      <sz val="14"/>
      <color theme="1"/>
      <name val="微软雅黑"/>
      <charset val="134"/>
    </font>
    <font>
      <sz val="11"/>
      <color theme="1"/>
      <name val="微软雅黑"/>
      <charset val="134"/>
    </font>
    <font>
      <sz val="11"/>
      <color rgb="FF11192D"/>
      <name val="微软雅黑"/>
      <charset val="134"/>
    </font>
    <font>
      <sz val="12"/>
      <color theme="1"/>
      <name val="微软雅黑"/>
      <charset val="134"/>
    </font>
    <font>
      <sz val="11"/>
      <name val="微软雅黑"/>
      <charset val="134"/>
    </font>
    <font>
      <sz val="12"/>
      <name val="微软雅黑"/>
      <charset val="134"/>
    </font>
    <font>
      <sz val="12"/>
      <color rgb="FF000000"/>
      <name val="微软雅黑"/>
      <charset val="134"/>
    </font>
    <font>
      <b/>
      <sz val="14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176" fontId="1" fillId="0" borderId="0" xfId="0" applyNumberFormat="1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7" fontId="8" fillId="0" borderId="3" xfId="0" applyNumberFormat="1" applyFont="1" applyFill="1" applyBorder="1" applyAlignment="1">
      <alignment horizontal="center" vertical="center" wrapText="1" shrinkToFit="1"/>
    </xf>
    <xf numFmtId="177" fontId="8" fillId="0" borderId="4" xfId="0" applyNumberFormat="1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2" fontId="10" fillId="0" borderId="5" xfId="0" applyNumberFormat="1" applyFont="1" applyFill="1" applyBorder="1" applyAlignment="1">
      <alignment horizontal="center" vertical="center"/>
    </xf>
    <xf numFmtId="2" fontId="10" fillId="0" borderId="6" xfId="0" applyNumberFormat="1" applyFont="1" applyFill="1" applyBorder="1" applyAlignment="1">
      <alignment horizontal="center" vertical="center"/>
    </xf>
    <xf numFmtId="176" fontId="10" fillId="0" borderId="7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tabSelected="1" topLeftCell="A4" workbookViewId="0">
      <selection activeCell="J7" sqref="J7:L13"/>
    </sheetView>
  </sheetViews>
  <sheetFormatPr defaultColWidth="9" defaultRowHeight="14.25" outlineLevelCol="7"/>
  <cols>
    <col min="1" max="1" width="5.33333333333333" style="1" customWidth="1"/>
    <col min="2" max="2" width="16.775" style="1" customWidth="1"/>
    <col min="3" max="3" width="48.6666666666667" style="1" customWidth="1"/>
    <col min="4" max="5" width="11.5083333333333" style="1" customWidth="1"/>
    <col min="6" max="6" width="21.375" style="2" customWidth="1"/>
    <col min="7" max="7" width="15.4416666666667" style="3" customWidth="1"/>
    <col min="8" max="8" width="39.225" style="1" customWidth="1"/>
    <col min="9" max="16384" width="9" style="1"/>
  </cols>
  <sheetData>
    <row r="1" ht="33" customHeight="1" spans="1:8">
      <c r="A1" s="4" t="s">
        <v>0</v>
      </c>
      <c r="B1" s="4"/>
      <c r="C1" s="4"/>
      <c r="D1" s="4"/>
      <c r="E1" s="4"/>
      <c r="F1" s="5"/>
      <c r="G1" s="5"/>
      <c r="H1" s="4"/>
    </row>
    <row r="2" ht="50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6" t="s">
        <v>8</v>
      </c>
    </row>
    <row r="3" ht="119.4" customHeight="1" spans="1:8">
      <c r="A3" s="9">
        <v>1</v>
      </c>
      <c r="B3" s="10" t="s">
        <v>9</v>
      </c>
      <c r="C3" s="11" t="s">
        <v>10</v>
      </c>
      <c r="D3" s="12" t="s">
        <v>11</v>
      </c>
      <c r="E3" s="10">
        <v>30</v>
      </c>
      <c r="F3" s="13"/>
      <c r="G3" s="14">
        <f t="shared" ref="G3:G20" si="0">E3*F3</f>
        <v>0</v>
      </c>
      <c r="H3" s="10" t="str">
        <f>_xlfn.DISPIMG("ID_EE24179133E642BBB719671281B96283",1)</f>
        <v>=DISPIMG("ID_EE24179133E642BBB719671281B96283",1)</v>
      </c>
    </row>
    <row r="4" ht="121" customHeight="1" spans="1:8">
      <c r="A4" s="9">
        <v>2</v>
      </c>
      <c r="B4" s="10"/>
      <c r="C4" s="11" t="s">
        <v>12</v>
      </c>
      <c r="D4" s="12" t="s">
        <v>11</v>
      </c>
      <c r="E4" s="10">
        <v>20</v>
      </c>
      <c r="F4" s="15"/>
      <c r="G4" s="14">
        <f t="shared" si="0"/>
        <v>0</v>
      </c>
      <c r="H4" s="16" t="str">
        <f>_xlfn.DISPIMG("ID_76458AB1E469487491E8C1C959280EA7",1)</f>
        <v>=DISPIMG("ID_76458AB1E469487491E8C1C959280EA7",1)</v>
      </c>
    </row>
    <row r="5" ht="35.4" customHeight="1" spans="1:8">
      <c r="A5" s="9">
        <v>3</v>
      </c>
      <c r="B5" s="17" t="s">
        <v>13</v>
      </c>
      <c r="C5" s="18" t="s">
        <v>14</v>
      </c>
      <c r="D5" s="19" t="s">
        <v>15</v>
      </c>
      <c r="E5" s="19">
        <v>100</v>
      </c>
      <c r="F5" s="20"/>
      <c r="G5" s="14">
        <f t="shared" si="0"/>
        <v>0</v>
      </c>
      <c r="H5" s="16"/>
    </row>
    <row r="6" ht="35.4" customHeight="1" spans="1:8">
      <c r="A6" s="10">
        <v>4</v>
      </c>
      <c r="B6" s="17" t="s">
        <v>16</v>
      </c>
      <c r="C6" s="18" t="s">
        <v>17</v>
      </c>
      <c r="D6" s="19" t="s">
        <v>18</v>
      </c>
      <c r="E6" s="19">
        <v>1</v>
      </c>
      <c r="F6" s="20"/>
      <c r="G6" s="14">
        <f t="shared" si="0"/>
        <v>0</v>
      </c>
      <c r="H6" s="16" t="s">
        <v>19</v>
      </c>
    </row>
    <row r="7" ht="21" customHeight="1" spans="1:8">
      <c r="A7" s="10">
        <v>5</v>
      </c>
      <c r="B7" s="21"/>
      <c r="C7" s="18" t="s">
        <v>20</v>
      </c>
      <c r="D7" s="19" t="s">
        <v>15</v>
      </c>
      <c r="E7" s="19">
        <v>1</v>
      </c>
      <c r="F7" s="20"/>
      <c r="G7" s="14">
        <f t="shared" si="0"/>
        <v>0</v>
      </c>
      <c r="H7" s="16" t="s">
        <v>21</v>
      </c>
    </row>
    <row r="8" ht="21" customHeight="1" spans="1:8">
      <c r="A8" s="10">
        <v>6</v>
      </c>
      <c r="B8" s="22"/>
      <c r="C8" s="18" t="s">
        <v>22</v>
      </c>
      <c r="D8" s="19" t="s">
        <v>23</v>
      </c>
      <c r="E8" s="19">
        <v>2</v>
      </c>
      <c r="F8" s="20"/>
      <c r="G8" s="14">
        <f t="shared" si="0"/>
        <v>0</v>
      </c>
      <c r="H8" s="16" t="s">
        <v>21</v>
      </c>
    </row>
    <row r="9" ht="21" customHeight="1" spans="1:8">
      <c r="A9" s="10">
        <v>7</v>
      </c>
      <c r="B9" s="17" t="s">
        <v>24</v>
      </c>
      <c r="C9" s="23" t="s">
        <v>25</v>
      </c>
      <c r="D9" s="23" t="s">
        <v>15</v>
      </c>
      <c r="E9" s="18">
        <v>100</v>
      </c>
      <c r="F9" s="20"/>
      <c r="G9" s="14">
        <f t="shared" si="0"/>
        <v>0</v>
      </c>
      <c r="H9" s="18" t="s">
        <v>26</v>
      </c>
    </row>
    <row r="10" ht="21" customHeight="1" spans="1:8">
      <c r="A10" s="10">
        <v>8</v>
      </c>
      <c r="B10" s="24" t="s">
        <v>27</v>
      </c>
      <c r="C10" s="18" t="s">
        <v>20</v>
      </c>
      <c r="D10" s="19" t="s">
        <v>15</v>
      </c>
      <c r="E10" s="19">
        <v>4</v>
      </c>
      <c r="F10" s="20"/>
      <c r="G10" s="14">
        <f t="shared" si="0"/>
        <v>0</v>
      </c>
      <c r="H10" s="16" t="s">
        <v>21</v>
      </c>
    </row>
    <row r="11" ht="21" customHeight="1" spans="1:8">
      <c r="A11" s="10">
        <v>9</v>
      </c>
      <c r="B11" s="24" t="s">
        <v>28</v>
      </c>
      <c r="C11" s="18" t="s">
        <v>22</v>
      </c>
      <c r="D11" s="19" t="s">
        <v>23</v>
      </c>
      <c r="E11" s="19">
        <v>12</v>
      </c>
      <c r="F11" s="20"/>
      <c r="G11" s="14">
        <f t="shared" si="0"/>
        <v>0</v>
      </c>
      <c r="H11" s="16" t="s">
        <v>21</v>
      </c>
    </row>
    <row r="12" ht="21" customHeight="1" spans="1:8">
      <c r="A12" s="10">
        <v>10</v>
      </c>
      <c r="B12" s="24" t="s">
        <v>29</v>
      </c>
      <c r="C12" s="18" t="s">
        <v>30</v>
      </c>
      <c r="D12" s="18" t="s">
        <v>31</v>
      </c>
      <c r="E12" s="18">
        <v>1</v>
      </c>
      <c r="F12" s="20"/>
      <c r="G12" s="14">
        <f t="shared" si="0"/>
        <v>0</v>
      </c>
      <c r="H12" s="18" t="s">
        <v>21</v>
      </c>
    </row>
    <row r="13" ht="21" customHeight="1" spans="1:8">
      <c r="A13" s="10">
        <v>11</v>
      </c>
      <c r="B13" s="24" t="s">
        <v>32</v>
      </c>
      <c r="C13" s="18" t="s">
        <v>33</v>
      </c>
      <c r="D13" s="19" t="s">
        <v>18</v>
      </c>
      <c r="E13" s="19">
        <v>1</v>
      </c>
      <c r="F13" s="20"/>
      <c r="G13" s="14">
        <f t="shared" si="0"/>
        <v>0</v>
      </c>
      <c r="H13" s="18" t="s">
        <v>21</v>
      </c>
    </row>
    <row r="14" ht="108" customHeight="1" spans="1:8">
      <c r="A14" s="10">
        <v>12</v>
      </c>
      <c r="B14" s="24" t="s">
        <v>34</v>
      </c>
      <c r="C14" s="18" t="s">
        <v>35</v>
      </c>
      <c r="D14" s="18" t="s">
        <v>36</v>
      </c>
      <c r="E14" s="18">
        <v>50</v>
      </c>
      <c r="F14" s="20"/>
      <c r="G14" s="14">
        <f t="shared" si="0"/>
        <v>0</v>
      </c>
      <c r="H14" s="18" t="str">
        <f>_xlfn.DISPIMG("ID_00E46C4D6DDF4DB1B0DA6AC1F731659D",1)</f>
        <v>=DISPIMG("ID_00E46C4D6DDF4DB1B0DA6AC1F731659D",1)</v>
      </c>
    </row>
    <row r="15" ht="33" customHeight="1" spans="1:8">
      <c r="A15" s="10">
        <v>13</v>
      </c>
      <c r="B15" s="17" t="s">
        <v>37</v>
      </c>
      <c r="C15" s="25" t="s">
        <v>38</v>
      </c>
      <c r="D15" s="25" t="s">
        <v>15</v>
      </c>
      <c r="E15" s="25">
        <v>2</v>
      </c>
      <c r="F15" s="20"/>
      <c r="G15" s="14">
        <f t="shared" si="0"/>
        <v>0</v>
      </c>
      <c r="H15" s="18"/>
    </row>
    <row r="16" ht="21" customHeight="1" spans="1:8">
      <c r="A16" s="10">
        <v>14</v>
      </c>
      <c r="B16" s="21"/>
      <c r="C16" s="25" t="s">
        <v>39</v>
      </c>
      <c r="D16" s="25" t="s">
        <v>36</v>
      </c>
      <c r="E16" s="25">
        <v>80</v>
      </c>
      <c r="F16" s="20"/>
      <c r="G16" s="14">
        <f t="shared" si="0"/>
        <v>0</v>
      </c>
      <c r="H16" s="18"/>
    </row>
    <row r="17" ht="21" customHeight="1" spans="1:8">
      <c r="A17" s="10">
        <v>15</v>
      </c>
      <c r="B17" s="22"/>
      <c r="C17" s="25" t="s">
        <v>40</v>
      </c>
      <c r="D17" s="25" t="s">
        <v>18</v>
      </c>
      <c r="E17" s="25">
        <v>1</v>
      </c>
      <c r="F17" s="20"/>
      <c r="G17" s="14">
        <f t="shared" si="0"/>
        <v>0</v>
      </c>
      <c r="H17" s="18"/>
    </row>
    <row r="18" ht="21" customHeight="1" spans="1:8">
      <c r="A18" s="10">
        <v>16</v>
      </c>
      <c r="B18" s="24" t="s">
        <v>41</v>
      </c>
      <c r="C18" s="18" t="s">
        <v>42</v>
      </c>
      <c r="D18" s="18" t="s">
        <v>43</v>
      </c>
      <c r="E18" s="18">
        <v>2</v>
      </c>
      <c r="F18" s="20"/>
      <c r="G18" s="14">
        <f t="shared" si="0"/>
        <v>0</v>
      </c>
      <c r="H18" s="18" t="s">
        <v>44</v>
      </c>
    </row>
    <row r="19" ht="22.95" customHeight="1" spans="1:8">
      <c r="A19" s="10">
        <v>17</v>
      </c>
      <c r="B19" s="26" t="s">
        <v>45</v>
      </c>
      <c r="C19" s="26" t="s">
        <v>46</v>
      </c>
      <c r="D19" s="26" t="s">
        <v>43</v>
      </c>
      <c r="E19" s="27">
        <v>2</v>
      </c>
      <c r="F19" s="20"/>
      <c r="G19" s="14">
        <f t="shared" si="0"/>
        <v>0</v>
      </c>
      <c r="H19" s="10" t="s">
        <v>44</v>
      </c>
    </row>
    <row r="20" ht="22.95" customHeight="1" spans="1:8">
      <c r="A20" s="10">
        <v>18</v>
      </c>
      <c r="B20" s="26" t="s">
        <v>47</v>
      </c>
      <c r="C20" s="26" t="s">
        <v>48</v>
      </c>
      <c r="D20" s="26" t="s">
        <v>18</v>
      </c>
      <c r="E20" s="27">
        <v>1</v>
      </c>
      <c r="F20" s="20"/>
      <c r="G20" s="14">
        <f t="shared" si="0"/>
        <v>0</v>
      </c>
      <c r="H20" s="10"/>
    </row>
    <row r="21" ht="22.95" customHeight="1" spans="1:8">
      <c r="A21" s="10">
        <v>19</v>
      </c>
      <c r="B21" s="28" t="s">
        <v>49</v>
      </c>
      <c r="C21" s="29"/>
      <c r="D21" s="29"/>
      <c r="E21" s="29"/>
      <c r="F21" s="30"/>
      <c r="G21" s="31">
        <f>SUM(G3:G20)</f>
        <v>0</v>
      </c>
      <c r="H21" s="10"/>
    </row>
    <row r="22" ht="22.95" customHeight="1" spans="1:8">
      <c r="A22" s="10">
        <v>20</v>
      </c>
      <c r="B22" s="28" t="s">
        <v>50</v>
      </c>
      <c r="C22" s="29"/>
      <c r="D22" s="29"/>
      <c r="E22" s="29"/>
      <c r="F22" s="30"/>
      <c r="G22" s="31"/>
      <c r="H22" s="10"/>
    </row>
    <row r="23" ht="21" customHeight="1" spans="1:8">
      <c r="A23" s="10">
        <v>21</v>
      </c>
      <c r="B23" s="28" t="s">
        <v>51</v>
      </c>
      <c r="C23" s="29"/>
      <c r="D23" s="29"/>
      <c r="E23" s="29"/>
      <c r="F23" s="30"/>
      <c r="G23" s="31">
        <f>+G22+G21</f>
        <v>0</v>
      </c>
      <c r="H23" s="10"/>
    </row>
  </sheetData>
  <mergeCells count="7">
    <mergeCell ref="A1:H1"/>
    <mergeCell ref="B21:F21"/>
    <mergeCell ref="B22:F22"/>
    <mergeCell ref="B23:F23"/>
    <mergeCell ref="B3:B4"/>
    <mergeCell ref="B6:B8"/>
    <mergeCell ref="B15:B17"/>
  </mergeCells>
  <pageMargins left="0.7" right="0.7" top="0.75" bottom="0.75" header="0.3" footer="0.3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预估价格清单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花顺</cp:lastModifiedBy>
  <dcterms:created xsi:type="dcterms:W3CDTF">2023-05-12T11:15:00Z</dcterms:created>
  <dcterms:modified xsi:type="dcterms:W3CDTF">2026-09-15T02:56:54Z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EBE4ED4992DE47ACB3ECB40698523C4F_12</vt:lpwstr>
  </property>
  <property fmtid="{D5CDD505-2E9C-101B-9397-08002B2CF9AE}" pid="4" name="CalculationRule">
    <vt:i4>0</vt:i4>
  </property>
</Properties>
</file>